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edelcaesp-my.sharepoint.com/personal/jefejuridica_cedelca_com_co/Documents/Escritorio/2025 YCOR/CONTRACTUAL/PUBLICACION/"/>
    </mc:Choice>
  </mc:AlternateContent>
  <xr:revisionPtr revIDLastSave="4" documentId="8_{F7C17D4D-24D4-4A51-9BD8-113CCF6963CC}" xr6:coauthVersionLast="47" xr6:coauthVersionMax="47" xr10:uidLastSave="{DCCC9A4B-19AB-4A3A-92DD-7F3F58BF8ED6}"/>
  <bookViews>
    <workbookView xWindow="-110" yWindow="-110" windowWidth="19420" windowHeight="11500" xr2:uid="{00000000-000D-0000-FFFF-FFFF00000000}"/>
  </bookViews>
  <sheets>
    <sheet name="CONTRATOS SEPTIEMBRE 2025"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 i="10" l="1"/>
  <c r="AF5" i="10"/>
  <c r="AF7" i="10"/>
  <c r="AA4" i="10"/>
</calcChain>
</file>

<file path=xl/sharedStrings.xml><?xml version="1.0" encoding="utf-8"?>
<sst xmlns="http://schemas.openxmlformats.org/spreadsheetml/2006/main" count="122" uniqueCount="81">
  <si>
    <t>CONTRATACIÓN DE CEDELCA S.A. E.S.P. - 2025</t>
  </si>
  <si>
    <t>No. DE CONTRATO</t>
  </si>
  <si>
    <t>Clase</t>
  </si>
  <si>
    <t>Objeto</t>
  </si>
  <si>
    <t>FECHA FIRMA CTO</t>
  </si>
  <si>
    <t>Fecha de Inicio</t>
  </si>
  <si>
    <t>Contratista</t>
  </si>
  <si>
    <t>CÉDULA O NIT</t>
  </si>
  <si>
    <t>Valor</t>
  </si>
  <si>
    <t>Plazo</t>
  </si>
  <si>
    <t>Plazo contractual en días calendario.</t>
  </si>
  <si>
    <t xml:space="preserve">Pago anticipado </t>
  </si>
  <si>
    <t xml:space="preserve">Valor del pago anticipado </t>
  </si>
  <si>
    <t>Anticipo</t>
  </si>
  <si>
    <t>Valor del anticipo</t>
  </si>
  <si>
    <t>Interventor / Supervisor</t>
  </si>
  <si>
    <t xml:space="preserve">Area responsable de la ejecucion y seguimiento </t>
  </si>
  <si>
    <t>Rubro presupuestal</t>
  </si>
  <si>
    <t>CDP</t>
  </si>
  <si>
    <t>CRP</t>
  </si>
  <si>
    <t>Descripción de las adiciones y/o Prórrogas</t>
  </si>
  <si>
    <t xml:space="preserve">Valor de las adición </t>
  </si>
  <si>
    <t>Valor total del contrato con adiciones</t>
  </si>
  <si>
    <t>Plazo de prórroga</t>
  </si>
  <si>
    <t>Plazo Total del Contrato</t>
  </si>
  <si>
    <t>Número de pagos</t>
  </si>
  <si>
    <t>Pagos efectuados</t>
  </si>
  <si>
    <t>Porcentaje de ejecución contractual</t>
  </si>
  <si>
    <t>Fecha de Liquidación</t>
  </si>
  <si>
    <t>Estado actual del contrato</t>
  </si>
  <si>
    <t xml:space="preserve">OBSERVACIONES </t>
  </si>
  <si>
    <t xml:space="preserve">MODALIDAD SELECCIÓN  </t>
  </si>
  <si>
    <t>PORCENTAJE DE EJECUCIÓN FINANCIERA</t>
  </si>
  <si>
    <t>PRESTACIÓN DE SERVICIOS</t>
  </si>
  <si>
    <t>NO ESTÁ PACTADO</t>
  </si>
  <si>
    <t>N/A</t>
  </si>
  <si>
    <t>VIGENTE</t>
  </si>
  <si>
    <t>JOSE RAMIRO SANDOVAL MOSQUERA</t>
  </si>
  <si>
    <t>JEFE UNIDAD DE TALENTO HUMANO</t>
  </si>
  <si>
    <t xml:space="preserve">Contratacion Directa </t>
  </si>
  <si>
    <t>Liquidado</t>
  </si>
  <si>
    <t>FERNANDO ANDRES ESTRADA ROMERO</t>
  </si>
  <si>
    <t>PROFESIONAL UNIVERSITARIO II SUBGERENCIA FINANCIERA Y ADMINISTRATIVA</t>
  </si>
  <si>
    <t>PEDRO ELÍAS ROJAS CÁCERES</t>
  </si>
  <si>
    <t>A02020200800201</t>
  </si>
  <si>
    <t>SI</t>
  </si>
  <si>
    <t>COMPRAVENTA</t>
  </si>
  <si>
    <t>A02020200700303</t>
  </si>
  <si>
    <t>SYNERSIS S.A.S.
R.L. SANDRA MARCELA BOTERO PORTO
C.C. 51.635.886</t>
  </si>
  <si>
    <t>800.233.755-4</t>
  </si>
  <si>
    <t>A02010100400502</t>
  </si>
  <si>
    <t>SUBGERENTE FINANCIERO Y ADMINISTRATIVO</t>
  </si>
  <si>
    <t>PRESTACION DE SERVICIOS</t>
  </si>
  <si>
    <t>Invitación Privada de Ofertas</t>
  </si>
  <si>
    <t>0074-2025</t>
  </si>
  <si>
    <t>PRESTAR SERVICIOS PROFESIONALES A CEDELCA S.A. E.S.P. PARA LA ESTRUCTURACIÓN Y EJECUCIÓN DEL PROCESO DE FORMALIZACIÓN LABORAL DEL PERSONAL TERCERIZADO QUE ACTUALMENTE PRESTAN SUS SERVICIOS EN LAS PEQUEÑAS CENTRALES HIDROÉLECTRICAS DE PROPIEDAD DE CEDELCA S.A. E.S.P. GARANTIZANDO LA APLICACIÓN DE LA NORMATIVIDAD VIGENTE LABORAL VIGENTE Y DEL RÉGIMEN JURÍDICO APLICABLE A LA EMPRESA.</t>
  </si>
  <si>
    <t>CORPORACIÓN TRABAJO DECENTE COLOMBIA
R.L. ALEJANDRO PARRA GIRALDO
C.C. 9.865.303</t>
  </si>
  <si>
    <t>901.457.757-7</t>
  </si>
  <si>
    <t>HASTA EL 31 DE OCTUBRE DE 2025, CONTADO A PARTIR DE LA SUSCRIPCIÓN DEL ACTA DE INICIO.</t>
  </si>
  <si>
    <t>145 - 25/08/25</t>
  </si>
  <si>
    <t>616 - 03/09/25</t>
  </si>
  <si>
    <t>0075-2025</t>
  </si>
  <si>
    <t>CONSULTORÍA</t>
  </si>
  <si>
    <t>REALIZAR LA IDENTIFICACIÓN Y DIAGNÓSTICO DEL COMPONENTE DE TITULARIDAD, AVALUO Y TOPOGRÁFICO DE LOS PREDIOS DONDE ESTÁ CONSTRUIDA LA INFRAESTRUCTURA CORRESPONDIENTE A LAS PEQUEÑAS CENTRALES HIDROELÉCTRICAS (PCH) DE FLORIDA II, SILVIA, INZÁ, SAJANDÍ, RIO PALO, OVEJAS Y ASNAZÚ</t>
  </si>
  <si>
    <t>CONSORCIO PREDIALES CEDELCA 2025
R.L. HERNAN DARIO ZAMORA LEON
C.C. 10.297.898</t>
  </si>
  <si>
    <t>901.983.208-0</t>
  </si>
  <si>
    <t>CINCO (5) MESES, CONTADO A PARTIR DE LA SUSCRIPCIÓN DEL ACTA DE INICIO.</t>
  </si>
  <si>
    <t>116 - 09/06/25</t>
  </si>
  <si>
    <t>644 - 12/09/25</t>
  </si>
  <si>
    <t>0076-2025</t>
  </si>
  <si>
    <t>PRESTAR LOS SERVICIOS DE SOPORTE Y MANTENIMIENTO REMOTO DEL ERP SYNERSIS DE CEDELCA S.A. E.S.P.</t>
  </si>
  <si>
    <t>DOCE (12) MESES CONTADOS A PARTIR DE LA SUSCRIPCIÓN DEL ACTA DE INICIO</t>
  </si>
  <si>
    <t>146 - 25/08/25</t>
  </si>
  <si>
    <t>643 - 12/09/25</t>
  </si>
  <si>
    <t>0077-2025</t>
  </si>
  <si>
    <t>ADQUISICIÓN DE ESCÁNERS PARA CEDELCA S.A. E.S.P.</t>
  </si>
  <si>
    <t>DIEGO FELIPE AMADO AVILA</t>
  </si>
  <si>
    <t>76.326.799-2</t>
  </si>
  <si>
    <t>UN (1) MESE, CONTADOS A PARTIR DE LA SUSCRIPCIÓN DEL ACTA DE INICIO.</t>
  </si>
  <si>
    <t>147 - 27/08/25</t>
  </si>
  <si>
    <t>641 - 11/09/25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</si>
</sst>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1" formatCode="_-* #,##0_-;\-* #,##0_-;_-* &quot;-&quot;_-;_-@_-"/>
    <numFmt numFmtId="44" formatCode="_-&quot;$&quot;\ * #,##0.00_-;\-&quot;$&quot;\ * #,##0.00_-;_-&quot;$&quot;\ * &quot;-&quot;??_-;_-@_-"/>
    <numFmt numFmtId="43" formatCode="_-* #,##0.00_-;\-* #,##0.00_-;_-* &quot;-&quot;??_-;_-@_-"/>
    <numFmt numFmtId="164" formatCode="_-[$$-240A]\ * #,##0.00_-;\-[$$-240A]\ * #,##0.00_-;_-[$$-240A]\ * &quot;-&quot;??_-;_-@_-"/>
    <numFmt numFmtId="165" formatCode="_-* #,##0\ _€_-;\-* #,##0\ _€_-;_-* &quot;-&quot;??\ _€_-;_-@_-"/>
    <numFmt numFmtId="166" formatCode="_-[$$-240A]\ * #,##0_-;\-[$$-240A]\ * #,##0_-;_-[$$-240A]\ * &quot;-&quot;??_-;_-@_-"/>
  </numFmts>
  <fonts count="10" x14ac:knownFonts="1">
    <font>
      <sz val="11"/>
      <color theme="1"/>
      <name val="Calibri"/>
      <family val="2"/>
      <scheme val="minor"/>
    </font>
    <font>
      <sz val="11"/>
      <color theme="1"/>
      <name val="Calibri"/>
      <family val="2"/>
      <scheme val="minor"/>
    </font>
    <font>
      <sz val="11"/>
      <color theme="1"/>
      <name val="Century Gothic"/>
      <family val="2"/>
    </font>
    <font>
      <b/>
      <sz val="11"/>
      <color theme="1"/>
      <name val="Century Gothic"/>
      <family val="2"/>
    </font>
    <font>
      <sz val="11"/>
      <color rgb="FF000000"/>
      <name val="Century Gothic"/>
      <family val="2"/>
    </font>
    <font>
      <sz val="8"/>
      <name val="Calibri"/>
      <family val="2"/>
      <scheme val="minor"/>
    </font>
    <font>
      <u/>
      <sz val="11"/>
      <color theme="10"/>
      <name val="Calibri"/>
      <family val="2"/>
      <scheme val="minor"/>
    </font>
    <font>
      <b/>
      <sz val="20"/>
      <name val="Century Gothic"/>
      <family val="2"/>
    </font>
    <font>
      <sz val="11"/>
      <color rgb="FF000000"/>
      <name val="Century Gothic"/>
      <charset val="1"/>
    </font>
    <font>
      <sz val="11"/>
      <color rgb="FF000000"/>
      <name val="Century Gothic"/>
      <family val="2"/>
      <charset val="1"/>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6" tint="0.79998168889431442"/>
        <bgColor indexed="65"/>
      </patternFill>
    </fill>
    <fill>
      <patternFill patternType="solid">
        <fgColor theme="3"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medium">
        <color theme="5"/>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1" fillId="4" borderId="0" applyNumberFormat="0" applyBorder="0" applyAlignment="0" applyProtection="0"/>
  </cellStyleXfs>
  <cellXfs count="66">
    <xf numFmtId="0" fontId="0" fillId="0" borderId="0" xfId="0"/>
    <xf numFmtId="0" fontId="2" fillId="2" borderId="0" xfId="0" applyFont="1" applyFill="1" applyAlignment="1">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2"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4" fillId="0" borderId="0" xfId="0" applyFont="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44" fontId="3" fillId="3" borderId="1" xfId="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0" xfId="0" applyFont="1" applyFill="1"/>
    <xf numFmtId="0" fontId="2" fillId="2" borderId="1" xfId="0" applyFont="1" applyFill="1" applyBorder="1" applyAlignment="1">
      <alignment wrapText="1"/>
    </xf>
    <xf numFmtId="0" fontId="2" fillId="2" borderId="0" xfId="0" applyFont="1" applyFill="1" applyAlignment="1">
      <alignment wrapText="1"/>
    </xf>
    <xf numFmtId="164" fontId="2" fillId="2" borderId="0" xfId="0" applyNumberFormat="1" applyFont="1" applyFill="1" applyAlignment="1">
      <alignment wrapText="1"/>
    </xf>
    <xf numFmtId="0" fontId="2" fillId="2" borderId="1" xfId="0" applyFont="1" applyFill="1" applyBorder="1" applyAlignment="1">
      <alignment vertical="center"/>
    </xf>
    <xf numFmtId="6" fontId="2" fillId="2" borderId="1"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2" borderId="1" xfId="0" applyNumberFormat="1" applyFont="1" applyFill="1" applyBorder="1" applyAlignment="1">
      <alignment wrapText="1"/>
    </xf>
    <xf numFmtId="165" fontId="2" fillId="2" borderId="0" xfId="0" applyNumberFormat="1" applyFont="1" applyFill="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14" fontId="2" fillId="2" borderId="0" xfId="0" applyNumberFormat="1" applyFont="1" applyFill="1" applyAlignment="1">
      <alignment horizontal="center" vertical="center" wrapText="1"/>
    </xf>
    <xf numFmtId="14" fontId="3" fillId="2" borderId="0" xfId="0" applyNumberFormat="1" applyFont="1" applyFill="1" applyAlignment="1">
      <alignment vertical="center" wrapText="1"/>
    </xf>
    <xf numFmtId="14" fontId="3" fillId="2" borderId="1" xfId="0" applyNumberFormat="1"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2" fillId="2" borderId="3" xfId="0" applyFont="1" applyFill="1" applyBorder="1" applyAlignment="1">
      <alignment horizontal="center" vertical="center" wrapText="1"/>
    </xf>
    <xf numFmtId="166" fontId="2" fillId="2" borderId="0" xfId="0" applyNumberFormat="1" applyFont="1" applyFill="1" applyAlignment="1">
      <alignment horizontal="center" vertical="center" wrapText="1"/>
    </xf>
    <xf numFmtId="41" fontId="2" fillId="2" borderId="2" xfId="0" applyNumberFormat="1" applyFont="1" applyFill="1" applyBorder="1" applyAlignment="1">
      <alignment horizontal="center" vertical="center"/>
    </xf>
    <xf numFmtId="41" fontId="3" fillId="3"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2" fontId="2" fillId="2" borderId="4" xfId="0" applyNumberFormat="1"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9" fillId="0" borderId="0" xfId="0" applyFont="1" applyAlignment="1">
      <alignment horizontal="center" vertical="center"/>
    </xf>
    <xf numFmtId="0" fontId="9" fillId="0" borderId="2" xfId="0" applyFont="1" applyBorder="1" applyAlignment="1">
      <alignment horizontal="center" vertical="center"/>
    </xf>
    <xf numFmtId="2" fontId="2" fillId="2" borderId="2" xfId="0" applyNumberFormat="1" applyFont="1" applyFill="1" applyBorder="1" applyAlignment="1">
      <alignment horizontal="center" vertical="center"/>
    </xf>
    <xf numFmtId="14" fontId="2" fillId="2" borderId="2" xfId="0" applyNumberFormat="1" applyFont="1" applyFill="1" applyBorder="1" applyAlignment="1">
      <alignment horizontal="center" vertical="center"/>
    </xf>
    <xf numFmtId="2" fontId="2" fillId="2" borderId="9"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xf>
    <xf numFmtId="0" fontId="2" fillId="2" borderId="6" xfId="0" applyFont="1" applyFill="1" applyBorder="1"/>
    <xf numFmtId="2" fontId="3" fillId="3" borderId="16"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center"/>
    </xf>
    <xf numFmtId="2" fontId="2" fillId="2" borderId="12" xfId="0" applyNumberFormat="1" applyFont="1" applyFill="1" applyBorder="1" applyAlignment="1">
      <alignment horizontal="center" vertical="center"/>
    </xf>
    <xf numFmtId="0" fontId="3" fillId="3" borderId="16" xfId="0" applyFont="1" applyFill="1" applyBorder="1" applyAlignment="1">
      <alignment horizontal="center" vertical="center" wrapText="1"/>
    </xf>
    <xf numFmtId="0" fontId="2" fillId="2" borderId="15" xfId="0" applyFont="1" applyFill="1" applyBorder="1" applyAlignment="1">
      <alignment horizontal="center" vertical="center"/>
    </xf>
    <xf numFmtId="0" fontId="3" fillId="3" borderId="17"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3" borderId="18" xfId="0" applyFont="1" applyFill="1" applyBorder="1" applyAlignment="1">
      <alignment horizontal="center" vertical="center" wrapText="1"/>
    </xf>
    <xf numFmtId="0" fontId="7" fillId="5" borderId="14" xfId="4" applyFont="1" applyFill="1" applyBorder="1" applyAlignment="1">
      <alignment horizontal="center" wrapText="1"/>
    </xf>
  </cellXfs>
  <cellStyles count="5">
    <cellStyle name="20% - Énfasis3" xfId="4" builtinId="38"/>
    <cellStyle name="Hyperlink" xfId="3" xr:uid="{00000000-000B-0000-0000-000008000000}"/>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AF63D-9D72-4004-B767-2EE99EE4D35F}">
  <dimension ref="A1:AF8"/>
  <sheetViews>
    <sheetView tabSelected="1" zoomScale="90" zoomScaleNormal="90" workbookViewId="0">
      <pane ySplit="3" topLeftCell="A5" activePane="bottomLeft" state="frozen"/>
      <selection activeCell="A3" sqref="A3"/>
      <selection pane="bottomLeft" activeCell="D6" sqref="D6"/>
    </sheetView>
  </sheetViews>
  <sheetFormatPr baseColWidth="10" defaultColWidth="9.1796875" defaultRowHeight="14" x14ac:dyDescent="0.25"/>
  <cols>
    <col min="1" max="1" width="12.1796875" style="1" customWidth="1"/>
    <col min="2" max="2" width="17.7265625" style="36" customWidth="1"/>
    <col min="3" max="3" width="48.54296875" style="37" customWidth="1"/>
    <col min="4" max="4" width="14.26953125" style="34" customWidth="1"/>
    <col min="5" max="5" width="13" style="33" customWidth="1"/>
    <col min="6" max="6" width="27.54296875" style="4" customWidth="1"/>
    <col min="7" max="7" width="18.1796875" style="30" customWidth="1"/>
    <col min="8" max="8" width="21.26953125" style="24" bestFit="1" customWidth="1"/>
    <col min="9" max="9" width="28.54296875" style="36" customWidth="1"/>
    <col min="10" max="10" width="18.7265625" style="4" customWidth="1"/>
    <col min="11" max="11" width="15.81640625" style="25" customWidth="1"/>
    <col min="12" max="12" width="17.81640625" style="25" customWidth="1"/>
    <col min="13" max="13" width="11.453125" style="24" customWidth="1"/>
    <col min="14" max="14" width="24" style="25" customWidth="1"/>
    <col min="15" max="15" width="27.7265625" style="24" customWidth="1"/>
    <col min="16" max="16" width="26.81640625" style="4" customWidth="1"/>
    <col min="17" max="17" width="23.26953125" style="4" customWidth="1"/>
    <col min="18" max="18" width="18.7265625" style="4" customWidth="1"/>
    <col min="19" max="19" width="18.81640625" style="4" customWidth="1"/>
    <col min="20" max="20" width="17.54296875" style="2" customWidth="1"/>
    <col min="21" max="21" width="16.81640625" style="41" customWidth="1"/>
    <col min="22" max="24" width="18" style="4" customWidth="1"/>
    <col min="25" max="25" width="12.453125" style="8" customWidth="1"/>
    <col min="26" max="26" width="17.453125" style="42" customWidth="1"/>
    <col min="27" max="27" width="14.54296875" style="45" customWidth="1"/>
    <col min="28" max="28" width="15.26953125" style="46" customWidth="1"/>
    <col min="29" max="29" width="19.81640625" style="46" customWidth="1"/>
    <col min="30" max="30" width="22.81640625" style="46" customWidth="1"/>
    <col min="31" max="31" width="21" style="47" customWidth="1"/>
    <col min="32" max="32" width="20.453125" style="55" customWidth="1"/>
    <col min="33" max="33" width="18.1796875" style="22" customWidth="1"/>
    <col min="34" max="16384" width="9.1796875" style="22"/>
  </cols>
  <sheetData>
    <row r="1" spans="1:32" ht="24.5" hidden="1" x14ac:dyDescent="0.45">
      <c r="A1" s="65" t="s">
        <v>0</v>
      </c>
      <c r="B1" s="65"/>
      <c r="C1" s="65"/>
      <c r="D1" s="65"/>
      <c r="E1" s="65"/>
      <c r="F1" s="65"/>
      <c r="G1" s="65"/>
      <c r="H1" s="65"/>
    </row>
    <row r="2" spans="1:32" hidden="1" x14ac:dyDescent="0.25">
      <c r="AA2" s="58"/>
      <c r="AB2" s="61"/>
      <c r="AC2" s="61"/>
      <c r="AD2" s="61"/>
      <c r="AE2" s="63"/>
    </row>
    <row r="3" spans="1:32" ht="42" x14ac:dyDescent="0.25">
      <c r="A3" s="9" t="s">
        <v>1</v>
      </c>
      <c r="B3" s="9" t="s">
        <v>2</v>
      </c>
      <c r="C3" s="9" t="s">
        <v>3</v>
      </c>
      <c r="D3" s="10" t="s">
        <v>4</v>
      </c>
      <c r="E3" s="10" t="s">
        <v>5</v>
      </c>
      <c r="F3" s="9" t="s">
        <v>6</v>
      </c>
      <c r="G3" s="11" t="s">
        <v>7</v>
      </c>
      <c r="H3" s="12" t="s">
        <v>8</v>
      </c>
      <c r="I3" s="9" t="s">
        <v>9</v>
      </c>
      <c r="J3" s="12" t="s">
        <v>10</v>
      </c>
      <c r="K3" s="13" t="s">
        <v>11</v>
      </c>
      <c r="L3" s="9" t="s">
        <v>12</v>
      </c>
      <c r="M3" s="9" t="s">
        <v>13</v>
      </c>
      <c r="N3" s="9" t="s">
        <v>14</v>
      </c>
      <c r="O3" s="9" t="s">
        <v>15</v>
      </c>
      <c r="P3" s="9" t="s">
        <v>16</v>
      </c>
      <c r="Q3" s="9" t="s">
        <v>17</v>
      </c>
      <c r="R3" s="9" t="s">
        <v>18</v>
      </c>
      <c r="S3" s="9" t="s">
        <v>19</v>
      </c>
      <c r="T3" s="14" t="s">
        <v>20</v>
      </c>
      <c r="U3" s="14" t="s">
        <v>21</v>
      </c>
      <c r="V3" s="9" t="s">
        <v>22</v>
      </c>
      <c r="W3" s="9" t="s">
        <v>23</v>
      </c>
      <c r="X3" s="44" t="s">
        <v>24</v>
      </c>
      <c r="Y3" s="5" t="s">
        <v>25</v>
      </c>
      <c r="Z3" s="43" t="s">
        <v>26</v>
      </c>
      <c r="AA3" s="57" t="s">
        <v>27</v>
      </c>
      <c r="AB3" s="64" t="s">
        <v>28</v>
      </c>
      <c r="AC3" s="62" t="s">
        <v>29</v>
      </c>
      <c r="AD3" s="62" t="s">
        <v>30</v>
      </c>
      <c r="AE3" s="62" t="s">
        <v>31</v>
      </c>
      <c r="AF3" s="60" t="s">
        <v>32</v>
      </c>
    </row>
    <row r="4" spans="1:32" ht="148.5" x14ac:dyDescent="0.25">
      <c r="A4" s="26" t="s">
        <v>54</v>
      </c>
      <c r="B4" s="31" t="s">
        <v>52</v>
      </c>
      <c r="C4" s="32" t="s">
        <v>55</v>
      </c>
      <c r="D4" s="16">
        <v>45903</v>
      </c>
      <c r="E4" s="16"/>
      <c r="F4" s="15" t="s">
        <v>56</v>
      </c>
      <c r="G4" s="17" t="s">
        <v>57</v>
      </c>
      <c r="H4" s="18">
        <v>130000000</v>
      </c>
      <c r="I4" s="31" t="s">
        <v>58</v>
      </c>
      <c r="J4" s="15">
        <v>57</v>
      </c>
      <c r="K4" s="19" t="s">
        <v>34</v>
      </c>
      <c r="L4" s="19" t="s">
        <v>35</v>
      </c>
      <c r="M4" s="15" t="s">
        <v>45</v>
      </c>
      <c r="N4" s="19">
        <v>39000000</v>
      </c>
      <c r="O4" s="40" t="s">
        <v>37</v>
      </c>
      <c r="P4" s="8" t="s">
        <v>38</v>
      </c>
      <c r="Q4" s="50" t="s">
        <v>44</v>
      </c>
      <c r="R4" s="28" t="s">
        <v>59</v>
      </c>
      <c r="S4" s="15" t="s">
        <v>60</v>
      </c>
      <c r="T4" s="3" t="s">
        <v>35</v>
      </c>
      <c r="U4" s="15" t="s">
        <v>35</v>
      </c>
      <c r="V4" s="19" t="s">
        <v>35</v>
      </c>
      <c r="W4" s="15" t="s">
        <v>35</v>
      </c>
      <c r="X4" s="40">
        <v>56</v>
      </c>
      <c r="Y4" s="8">
        <v>2</v>
      </c>
      <c r="Z4" s="42">
        <v>78000000</v>
      </c>
      <c r="AA4" s="51">
        <f>Z4*100/H4</f>
        <v>60</v>
      </c>
      <c r="AB4" s="7" t="s">
        <v>35</v>
      </c>
      <c r="AC4" s="7" t="s">
        <v>36</v>
      </c>
      <c r="AD4" s="8" t="s">
        <v>35</v>
      </c>
      <c r="AE4" s="48" t="s">
        <v>39</v>
      </c>
      <c r="AF4" s="59">
        <f t="shared" ref="AF4:AF7" si="0">Z4*100/H4</f>
        <v>60</v>
      </c>
    </row>
    <row r="5" spans="1:32" ht="108" x14ac:dyDescent="0.25">
      <c r="A5" s="26" t="s">
        <v>61</v>
      </c>
      <c r="B5" s="31" t="s">
        <v>62</v>
      </c>
      <c r="C5" s="32" t="s">
        <v>63</v>
      </c>
      <c r="D5" s="16">
        <v>45905</v>
      </c>
      <c r="E5" s="16"/>
      <c r="F5" s="32" t="s">
        <v>64</v>
      </c>
      <c r="G5" s="17" t="s">
        <v>65</v>
      </c>
      <c r="H5" s="18">
        <v>649999990</v>
      </c>
      <c r="I5" s="31" t="s">
        <v>66</v>
      </c>
      <c r="J5" s="15">
        <v>150</v>
      </c>
      <c r="K5" s="19" t="s">
        <v>34</v>
      </c>
      <c r="L5" s="19" t="s">
        <v>35</v>
      </c>
      <c r="M5" s="15" t="s">
        <v>45</v>
      </c>
      <c r="N5" s="19">
        <v>194999997</v>
      </c>
      <c r="O5" s="21" t="s">
        <v>43</v>
      </c>
      <c r="P5" s="6" t="s">
        <v>51</v>
      </c>
      <c r="Q5" s="49" t="s">
        <v>44</v>
      </c>
      <c r="R5" s="15" t="s">
        <v>67</v>
      </c>
      <c r="S5" s="15" t="s">
        <v>68</v>
      </c>
      <c r="T5" s="3" t="s">
        <v>35</v>
      </c>
      <c r="U5" s="15" t="s">
        <v>35</v>
      </c>
      <c r="V5" s="19" t="s">
        <v>35</v>
      </c>
      <c r="W5" s="15" t="s">
        <v>35</v>
      </c>
      <c r="X5" s="40">
        <v>181</v>
      </c>
      <c r="Y5" s="8">
        <v>1</v>
      </c>
      <c r="Z5" s="42">
        <v>194999997</v>
      </c>
      <c r="AA5" s="51">
        <v>10</v>
      </c>
      <c r="AB5" s="7" t="s">
        <v>35</v>
      </c>
      <c r="AC5" s="7" t="s">
        <v>36</v>
      </c>
      <c r="AD5" s="8" t="s">
        <v>35</v>
      </c>
      <c r="AE5" s="48" t="s">
        <v>53</v>
      </c>
      <c r="AF5" s="59">
        <f t="shared" si="0"/>
        <v>30</v>
      </c>
    </row>
    <row r="6" spans="1:32" ht="80.25" customHeight="1" x14ac:dyDescent="0.25">
      <c r="A6" s="26" t="s">
        <v>69</v>
      </c>
      <c r="B6" s="31" t="s">
        <v>33</v>
      </c>
      <c r="C6" s="32" t="s">
        <v>70</v>
      </c>
      <c r="D6" s="16">
        <v>45910</v>
      </c>
      <c r="E6" s="16"/>
      <c r="F6" s="15" t="s">
        <v>48</v>
      </c>
      <c r="G6" s="17" t="s">
        <v>49</v>
      </c>
      <c r="H6" s="27">
        <v>42513072</v>
      </c>
      <c r="I6" s="15" t="s">
        <v>71</v>
      </c>
      <c r="J6" s="15">
        <v>365</v>
      </c>
      <c r="K6" s="19" t="s">
        <v>34</v>
      </c>
      <c r="L6" s="19" t="s">
        <v>35</v>
      </c>
      <c r="M6" s="15" t="s">
        <v>35</v>
      </c>
      <c r="N6" s="19" t="s">
        <v>35</v>
      </c>
      <c r="O6" s="39" t="s">
        <v>41</v>
      </c>
      <c r="P6" s="15" t="s">
        <v>42</v>
      </c>
      <c r="Q6" s="15" t="s">
        <v>47</v>
      </c>
      <c r="R6" s="15" t="s">
        <v>72</v>
      </c>
      <c r="S6" s="15" t="s">
        <v>73</v>
      </c>
      <c r="T6" s="3" t="s">
        <v>35</v>
      </c>
      <c r="U6" s="15" t="s">
        <v>35</v>
      </c>
      <c r="V6" s="19" t="s">
        <v>35</v>
      </c>
      <c r="W6" s="15" t="s">
        <v>35</v>
      </c>
      <c r="X6" s="40">
        <v>360</v>
      </c>
      <c r="Y6" s="8">
        <v>0</v>
      </c>
      <c r="Z6" s="8">
        <v>0</v>
      </c>
      <c r="AA6" s="51">
        <v>4.16</v>
      </c>
      <c r="AB6" s="7" t="s">
        <v>35</v>
      </c>
      <c r="AC6" s="7" t="s">
        <v>36</v>
      </c>
      <c r="AD6" s="8" t="s">
        <v>35</v>
      </c>
      <c r="AE6" s="48" t="s">
        <v>39</v>
      </c>
      <c r="AF6" s="59">
        <v>0</v>
      </c>
    </row>
    <row r="7" spans="1:32" ht="67.5" x14ac:dyDescent="0.25">
      <c r="A7" s="26" t="s">
        <v>74</v>
      </c>
      <c r="B7" s="31" t="s">
        <v>46</v>
      </c>
      <c r="C7" s="32" t="s">
        <v>75</v>
      </c>
      <c r="D7" s="16">
        <v>45910</v>
      </c>
      <c r="E7" s="16"/>
      <c r="F7" s="15" t="s">
        <v>76</v>
      </c>
      <c r="G7" s="17" t="s">
        <v>77</v>
      </c>
      <c r="H7" s="18">
        <v>24000000</v>
      </c>
      <c r="I7" s="31" t="s">
        <v>78</v>
      </c>
      <c r="J7" s="15">
        <v>30</v>
      </c>
      <c r="K7" s="19" t="s">
        <v>34</v>
      </c>
      <c r="L7" s="19" t="s">
        <v>35</v>
      </c>
      <c r="M7" s="15" t="s">
        <v>35</v>
      </c>
      <c r="N7" s="19" t="s">
        <v>35</v>
      </c>
      <c r="O7" s="38" t="s">
        <v>41</v>
      </c>
      <c r="P7" s="15" t="s">
        <v>42</v>
      </c>
      <c r="Q7" s="15" t="s">
        <v>50</v>
      </c>
      <c r="R7" s="15" t="s">
        <v>79</v>
      </c>
      <c r="S7" s="15" t="s">
        <v>80</v>
      </c>
      <c r="T7" s="3" t="s">
        <v>35</v>
      </c>
      <c r="U7" s="15" t="s">
        <v>35</v>
      </c>
      <c r="V7" s="19" t="s">
        <v>35</v>
      </c>
      <c r="W7" s="15" t="s">
        <v>35</v>
      </c>
      <c r="X7" s="40">
        <v>30</v>
      </c>
      <c r="Y7" s="8">
        <v>1</v>
      </c>
      <c r="Z7" s="42">
        <v>24000000</v>
      </c>
      <c r="AA7" s="51">
        <v>100</v>
      </c>
      <c r="AB7" s="52">
        <v>45926</v>
      </c>
      <c r="AC7" s="7" t="s">
        <v>40</v>
      </c>
      <c r="AD7" s="8" t="s">
        <v>35</v>
      </c>
      <c r="AE7" s="48" t="s">
        <v>39</v>
      </c>
      <c r="AF7" s="59">
        <f t="shared" si="0"/>
        <v>100</v>
      </c>
    </row>
    <row r="8" spans="1:32" x14ac:dyDescent="0.25">
      <c r="A8" s="26"/>
      <c r="B8" s="31"/>
      <c r="C8" s="32"/>
      <c r="D8" s="35"/>
      <c r="E8" s="16"/>
      <c r="F8" s="15"/>
      <c r="G8" s="17"/>
      <c r="H8" s="23"/>
      <c r="I8" s="31"/>
      <c r="J8" s="15"/>
      <c r="K8" s="29"/>
      <c r="L8" s="29"/>
      <c r="M8" s="23"/>
      <c r="N8" s="29"/>
      <c r="O8" s="23"/>
      <c r="P8" s="15"/>
      <c r="Q8" s="15"/>
      <c r="R8" s="15"/>
      <c r="S8" s="15"/>
      <c r="T8" s="3"/>
      <c r="U8" s="20"/>
      <c r="V8" s="15"/>
      <c r="W8" s="15"/>
      <c r="X8" s="40"/>
      <c r="AA8" s="53"/>
      <c r="AB8" s="54"/>
      <c r="AC8" s="54"/>
      <c r="AD8" s="54"/>
      <c r="AF8" s="56"/>
    </row>
  </sheetData>
  <mergeCells count="1">
    <mergeCell ref="A1:H1"/>
  </mergeCells>
  <phoneticPr fontId="5" type="noConversion"/>
  <pageMargins left="0.51181102362204722" right="0.5118110236220472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SEPTIEMBRE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Astrid Viviana Velasco Muñoz</dc:creator>
  <cp:keywords/>
  <dc:description/>
  <cp:lastModifiedBy>Yenny Carolina Ortega Ríos</cp:lastModifiedBy>
  <cp:revision/>
  <dcterms:created xsi:type="dcterms:W3CDTF">2022-01-25T15:07:35Z</dcterms:created>
  <dcterms:modified xsi:type="dcterms:W3CDTF">2025-11-04T17:05:59Z</dcterms:modified>
  <cp:category/>
  <cp:contentStatus/>
</cp:coreProperties>
</file>